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ttendance check" sheetId="1" state="visible" r:id="rId1"/>
    <sheet name="How to use"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6">
    <font>
      <name val="Calibri"/>
      <family val="2"/>
      <color theme="1"/>
      <sz val="11"/>
      <scheme val="minor"/>
    </font>
    <font>
      <name val="Arial"/>
      <b val="1"/>
      <sz val="14"/>
    </font>
    <font>
      <name val="Arial"/>
      <sz val="10"/>
    </font>
    <font>
      <name val="Arial"/>
      <color rgb="005B6476"/>
      <sz val="9"/>
    </font>
    <font>
      <name val="Arial"/>
      <b val="1"/>
      <color rgb="00FFFFFF"/>
      <sz val="10"/>
    </font>
    <font>
      <name val="Arial"/>
      <b val="1"/>
      <sz val="10"/>
    </font>
  </fonts>
  <fills count="5">
    <fill>
      <patternFill/>
    </fill>
    <fill>
      <patternFill patternType="gray125"/>
    </fill>
    <fill>
      <patternFill patternType="solid">
        <fgColor rgb="000071EB"/>
      </patternFill>
    </fill>
    <fill>
      <patternFill patternType="solid">
        <fgColor rgb="00FFF2CC"/>
      </patternFill>
    </fill>
    <fill>
      <patternFill patternType="solid">
        <fgColor rgb="00F2F2F2"/>
      </patternFill>
    </fill>
  </fills>
  <borders count="2">
    <border>
      <left/>
      <right/>
      <top/>
      <bottom/>
      <diagonal/>
    </border>
    <border>
      <left style="thin">
        <color rgb="00D3D9E2"/>
      </left>
      <right style="thin">
        <color rgb="00D3D9E2"/>
      </right>
      <top style="thin">
        <color rgb="00D3D9E2"/>
      </top>
      <bottom style="thin">
        <color rgb="00D3D9E2"/>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horizontal="center" vertical="center" wrapText="1"/>
    </xf>
    <xf numFmtId="0" fontId="2" fillId="3" borderId="1" applyAlignment="1" pivotButton="0" quotePrefix="0" xfId="0">
      <alignment horizontal="left"/>
    </xf>
    <xf numFmtId="164" fontId="2" fillId="3" borderId="1" applyAlignment="1" pivotButton="0" quotePrefix="0" xfId="0">
      <alignment horizontal="center"/>
    </xf>
    <xf numFmtId="1" fontId="2" fillId="3" borderId="1" applyAlignment="1" pivotButton="0" quotePrefix="0" xfId="0">
      <alignment horizontal="center"/>
    </xf>
    <xf numFmtId="1" fontId="2" fillId="4" borderId="1" applyAlignment="1" pivotButton="0" quotePrefix="0" xfId="0">
      <alignment horizontal="center"/>
    </xf>
    <xf numFmtId="165" fontId="2" fillId="4" borderId="1" applyAlignment="1" pivotButton="0" quotePrefix="0" xfId="0">
      <alignment horizontal="center"/>
    </xf>
    <xf numFmtId="0" fontId="5" fillId="4" borderId="1" applyAlignment="1" pivotButton="0" quotePrefix="0" xfId="0">
      <alignment horizontal="center"/>
    </xf>
    <xf numFmtId="0" fontId="5" fillId="0" borderId="0" applyAlignment="1" pivotButton="0" quotePrefix="0" xfId="0">
      <alignment vertical="top"/>
    </xf>
    <xf numFmtId="0" fontId="2" fillId="0" borderId="0" applyAlignment="1" pivotButton="0" quotePrefix="0" xfId="0">
      <alignment vertical="top" wrapText="1"/>
    </xf>
  </cellXfs>
  <cellStyles count="1">
    <cellStyle name="Normal" xfId="0" builtinId="0" hidden="0"/>
  </cellStyles>
  <dxfs count="4">
    <dxf>
      <font>
        <b val="1"/>
        <color rgb="00137333"/>
      </font>
      <fill>
        <patternFill patternType="solid">
          <fgColor rgb="00E6F4EA"/>
        </patternFill>
      </fill>
    </dxf>
    <dxf>
      <font>
        <b val="1"/>
        <color rgb="00C5221F"/>
      </font>
      <fill>
        <patternFill patternType="solid">
          <fgColor rgb="00FCE8E6"/>
        </patternFill>
      </fill>
    </dxf>
    <dxf>
      <font>
        <b val="1"/>
        <color rgb="00A86200"/>
      </font>
      <fill>
        <patternFill patternType="solid">
          <fgColor rgb="00FEF7E0"/>
        </patternFill>
      </fill>
    </dxf>
    <dxf>
      <font>
        <b val="1"/>
        <color rgb="00C5221F"/>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3" customWidth="1" min="2" max="2"/>
    <col width="13" customWidth="1" min="3" max="3"/>
    <col width="12" customWidth="1" min="4" max="4"/>
    <col width="12" customWidth="1" min="5" max="5"/>
    <col width="11" customWidth="1" min="6" max="6"/>
    <col width="12" customWidth="1" min="7" max="7"/>
    <col width="11" customWidth="1" min="8" max="8"/>
    <col width="13" customWidth="1" min="9" max="9"/>
    <col width="11" customWidth="1" min="10" max="10"/>
    <col width="13" customWidth="1" min="11" max="11"/>
    <col width="14" customWidth="1" min="12" max="12"/>
    <col width="11" customWidth="1" min="13" max="13"/>
    <col width="10" customWidth="1" min="14" max="14"/>
    <col width="13" customWidth="1" min="15" max="15"/>
    <col width="12" customWidth="1" min="16" max="16"/>
    <col width="14" customWidth="1" min="17" max="17"/>
    <col width="12" customWidth="1" min="18" max="18"/>
  </cols>
  <sheetData>
    <row r="1">
      <c r="A1" s="1" t="inlineStr">
        <is>
          <t>Japan paid leave: 80% attendance check</t>
        </is>
      </c>
    </row>
    <row r="2">
      <c r="A2" s="2" t="inlineStr">
        <is>
          <t>Fill in the yellow cells. Grey cells calculate automatically. Row 5 is a worked example; overwrite it.</t>
        </is>
      </c>
    </row>
    <row r="3">
      <c r="A3" s="3" t="inlineStr">
        <is>
          <t>Based on Article 39 of the Labor Standards Act. A general reference, not legal advice. SaiyouTeam 80% attendance rate calculator: https://www.saiyouteam.com/en/playbook/hr-operations/attendance-rate-calculator/</t>
        </is>
      </c>
    </row>
    <row r="4" ht="44" customHeight="1">
      <c r="A4" s="4" t="inlineStr">
        <is>
          <t>Employee</t>
        </is>
      </c>
      <c r="B4" s="4" t="inlineStr">
        <is>
          <t>Period start</t>
        </is>
      </c>
      <c r="C4" s="4" t="inlineStr">
        <is>
          <t>Period end</t>
        </is>
      </c>
      <c r="D4" s="4" t="inlineStr">
        <is>
          <t>Scheduled working days</t>
        </is>
      </c>
      <c r="E4" s="4" t="inlineStr">
        <is>
          <t>Excluded closure days</t>
        </is>
      </c>
      <c r="F4" s="4" t="inlineStr">
        <is>
          <t>Total working days</t>
        </is>
      </c>
      <c r="G4" s="4" t="inlineStr">
        <is>
          <t>Days actually worked</t>
        </is>
      </c>
      <c r="H4" s="4" t="inlineStr">
        <is>
          <t>Paid leave taken</t>
        </is>
      </c>
      <c r="I4" s="4" t="inlineStr">
        <is>
          <t>Work-injury leave</t>
        </is>
      </c>
      <c r="J4" s="4" t="inlineStr">
        <is>
          <t>Maternity leave</t>
        </is>
      </c>
      <c r="K4" s="4" t="inlineStr">
        <is>
          <t>Childcare and family care leave</t>
        </is>
      </c>
      <c r="L4" s="4" t="inlineStr">
        <is>
          <t>Other leave counted as attended</t>
        </is>
      </c>
      <c r="M4" s="4" t="inlineStr">
        <is>
          <t>Attended days</t>
        </is>
      </c>
      <c r="N4" s="4" t="inlineStr">
        <is>
          <t>Attendance rate</t>
        </is>
      </c>
      <c r="O4" s="4" t="inlineStr">
        <is>
          <t>Needed for 80%</t>
        </is>
      </c>
      <c r="P4" s="4" t="inlineStr">
        <is>
          <t>Absence limit</t>
        </is>
      </c>
      <c r="Q4" s="4" t="inlineStr">
        <is>
          <t>Margin (negative = short)</t>
        </is>
      </c>
      <c r="R4" s="4" t="inlineStr">
        <is>
          <t>Result</t>
        </is>
      </c>
    </row>
    <row r="5">
      <c r="A5" s="5" t="inlineStr">
        <is>
          <t>Hanako Yamada (example)</t>
        </is>
      </c>
      <c r="B5" s="6" t="n">
        <v>45931</v>
      </c>
      <c r="C5" s="6" t="n">
        <v>46295</v>
      </c>
      <c r="D5" s="7" t="n">
        <v>240</v>
      </c>
      <c r="E5" s="7" t="n">
        <v>0</v>
      </c>
      <c r="F5" s="8">
        <f>IF(D5="","",D5-E5)</f>
        <v/>
      </c>
      <c r="G5" s="7" t="n">
        <v>200</v>
      </c>
      <c r="H5" s="7" t="n">
        <v>10</v>
      </c>
      <c r="I5" s="7" t="n">
        <v>0</v>
      </c>
      <c r="J5" s="7" t="n">
        <v>0</v>
      </c>
      <c r="K5" s="7" t="n">
        <v>0</v>
      </c>
      <c r="L5" s="7" t="n">
        <v>0</v>
      </c>
      <c r="M5" s="8">
        <f>IF(F5="","",SUM(G5:L5))</f>
        <v/>
      </c>
      <c r="N5" s="9">
        <f>IF(OR(F5="",N(F5)&lt;=0,N(M5)&gt;N(F5)),"",ROUNDDOWN(M5*1000/F5,0)/1000)</f>
        <v/>
      </c>
      <c r="O5" s="8">
        <f>IF(OR(F5="",N(F5)&lt;=0),"",ROUNDUP(F5*4/5,0))</f>
        <v/>
      </c>
      <c r="P5" s="8">
        <f>IF(O5="","",F5-O5)</f>
        <v/>
      </c>
      <c r="Q5" s="8">
        <f>IF(OR(O5="",N(M5)&gt;N(F5)),"",M5-O5)</f>
        <v/>
      </c>
      <c r="R5" s="10">
        <f>IF(F5="","",IF(OR(N(F5)&lt;=0,M5&gt;F5),"Check inputs",IF(M5*5&gt;=F5*4,"Passed","Below 80%")))</f>
        <v/>
      </c>
    </row>
    <row r="6">
      <c r="A6" s="5" t="n"/>
      <c r="B6" s="6" t="n"/>
      <c r="C6" s="6" t="n"/>
      <c r="D6" s="7" t="n"/>
      <c r="E6" s="7" t="n"/>
      <c r="F6" s="8">
        <f>IF(D6="","",D6-E6)</f>
        <v/>
      </c>
      <c r="G6" s="7" t="n"/>
      <c r="H6" s="7" t="n"/>
      <c r="I6" s="7" t="n"/>
      <c r="J6" s="7" t="n"/>
      <c r="K6" s="7" t="n"/>
      <c r="L6" s="7" t="n"/>
      <c r="M6" s="8">
        <f>IF(F6="","",SUM(G6:L6))</f>
        <v/>
      </c>
      <c r="N6" s="9">
        <f>IF(OR(F6="",N(F6)&lt;=0,N(M6)&gt;N(F6)),"",ROUNDDOWN(M6*1000/F6,0)/1000)</f>
        <v/>
      </c>
      <c r="O6" s="8">
        <f>IF(OR(F6="",N(F6)&lt;=0),"",ROUNDUP(F6*4/5,0))</f>
        <v/>
      </c>
      <c r="P6" s="8">
        <f>IF(O6="","",F6-O6)</f>
        <v/>
      </c>
      <c r="Q6" s="8">
        <f>IF(OR(O6="",N(M6)&gt;N(F6)),"",M6-O6)</f>
        <v/>
      </c>
      <c r="R6" s="10">
        <f>IF(F6="","",IF(OR(N(F6)&lt;=0,M6&gt;F6),"Check inputs",IF(M6*5&gt;=F6*4,"Passed","Below 80%")))</f>
        <v/>
      </c>
    </row>
    <row r="7">
      <c r="A7" s="5" t="n"/>
      <c r="B7" s="6" t="n"/>
      <c r="C7" s="6" t="n"/>
      <c r="D7" s="7" t="n"/>
      <c r="E7" s="7" t="n"/>
      <c r="F7" s="8">
        <f>IF(D7="","",D7-E7)</f>
        <v/>
      </c>
      <c r="G7" s="7" t="n"/>
      <c r="H7" s="7" t="n"/>
      <c r="I7" s="7" t="n"/>
      <c r="J7" s="7" t="n"/>
      <c r="K7" s="7" t="n"/>
      <c r="L7" s="7" t="n"/>
      <c r="M7" s="8">
        <f>IF(F7="","",SUM(G7:L7))</f>
        <v/>
      </c>
      <c r="N7" s="9">
        <f>IF(OR(F7="",N(F7)&lt;=0,N(M7)&gt;N(F7)),"",ROUNDDOWN(M7*1000/F7,0)/1000)</f>
        <v/>
      </c>
      <c r="O7" s="8">
        <f>IF(OR(F7="",N(F7)&lt;=0),"",ROUNDUP(F7*4/5,0))</f>
        <v/>
      </c>
      <c r="P7" s="8">
        <f>IF(O7="","",F7-O7)</f>
        <v/>
      </c>
      <c r="Q7" s="8">
        <f>IF(OR(O7="",N(M7)&gt;N(F7)),"",M7-O7)</f>
        <v/>
      </c>
      <c r="R7" s="10">
        <f>IF(F7="","",IF(OR(N(F7)&lt;=0,M7&gt;F7),"Check inputs",IF(M7*5&gt;=F7*4,"Passed","Below 80%")))</f>
        <v/>
      </c>
    </row>
    <row r="8">
      <c r="A8" s="5" t="n"/>
      <c r="B8" s="6" t="n"/>
      <c r="C8" s="6" t="n"/>
      <c r="D8" s="7" t="n"/>
      <c r="E8" s="7" t="n"/>
      <c r="F8" s="8">
        <f>IF(D8="","",D8-E8)</f>
        <v/>
      </c>
      <c r="G8" s="7" t="n"/>
      <c r="H8" s="7" t="n"/>
      <c r="I8" s="7" t="n"/>
      <c r="J8" s="7" t="n"/>
      <c r="K8" s="7" t="n"/>
      <c r="L8" s="7" t="n"/>
      <c r="M8" s="8">
        <f>IF(F8="","",SUM(G8:L8))</f>
        <v/>
      </c>
      <c r="N8" s="9">
        <f>IF(OR(F8="",N(F8)&lt;=0,N(M8)&gt;N(F8)),"",ROUNDDOWN(M8*1000/F8,0)/1000)</f>
        <v/>
      </c>
      <c r="O8" s="8">
        <f>IF(OR(F8="",N(F8)&lt;=0),"",ROUNDUP(F8*4/5,0))</f>
        <v/>
      </c>
      <c r="P8" s="8">
        <f>IF(O8="","",F8-O8)</f>
        <v/>
      </c>
      <c r="Q8" s="8">
        <f>IF(OR(O8="",N(M8)&gt;N(F8)),"",M8-O8)</f>
        <v/>
      </c>
      <c r="R8" s="10">
        <f>IF(F8="","",IF(OR(N(F8)&lt;=0,M8&gt;F8),"Check inputs",IF(M8*5&gt;=F8*4,"Passed","Below 80%")))</f>
        <v/>
      </c>
    </row>
    <row r="9">
      <c r="A9" s="5" t="n"/>
      <c r="B9" s="6" t="n"/>
      <c r="C9" s="6" t="n"/>
      <c r="D9" s="7" t="n"/>
      <c r="E9" s="7" t="n"/>
      <c r="F9" s="8">
        <f>IF(D9="","",D9-E9)</f>
        <v/>
      </c>
      <c r="G9" s="7" t="n"/>
      <c r="H9" s="7" t="n"/>
      <c r="I9" s="7" t="n"/>
      <c r="J9" s="7" t="n"/>
      <c r="K9" s="7" t="n"/>
      <c r="L9" s="7" t="n"/>
      <c r="M9" s="8">
        <f>IF(F9="","",SUM(G9:L9))</f>
        <v/>
      </c>
      <c r="N9" s="9">
        <f>IF(OR(F9="",N(F9)&lt;=0,N(M9)&gt;N(F9)),"",ROUNDDOWN(M9*1000/F9,0)/1000)</f>
        <v/>
      </c>
      <c r="O9" s="8">
        <f>IF(OR(F9="",N(F9)&lt;=0),"",ROUNDUP(F9*4/5,0))</f>
        <v/>
      </c>
      <c r="P9" s="8">
        <f>IF(O9="","",F9-O9)</f>
        <v/>
      </c>
      <c r="Q9" s="8">
        <f>IF(OR(O9="",N(M9)&gt;N(F9)),"",M9-O9)</f>
        <v/>
      </c>
      <c r="R9" s="10">
        <f>IF(F9="","",IF(OR(N(F9)&lt;=0,M9&gt;F9),"Check inputs",IF(M9*5&gt;=F9*4,"Passed","Below 80%")))</f>
        <v/>
      </c>
    </row>
    <row r="10">
      <c r="A10" s="5" t="n"/>
      <c r="B10" s="6" t="n"/>
      <c r="C10" s="6" t="n"/>
      <c r="D10" s="7" t="n"/>
      <c r="E10" s="7" t="n"/>
      <c r="F10" s="8">
        <f>IF(D10="","",D10-E10)</f>
        <v/>
      </c>
      <c r="G10" s="7" t="n"/>
      <c r="H10" s="7" t="n"/>
      <c r="I10" s="7" t="n"/>
      <c r="J10" s="7" t="n"/>
      <c r="K10" s="7" t="n"/>
      <c r="L10" s="7" t="n"/>
      <c r="M10" s="8">
        <f>IF(F10="","",SUM(G10:L10))</f>
        <v/>
      </c>
      <c r="N10" s="9">
        <f>IF(OR(F10="",N(F10)&lt;=0,N(M10)&gt;N(F10)),"",ROUNDDOWN(M10*1000/F10,0)/1000)</f>
        <v/>
      </c>
      <c r="O10" s="8">
        <f>IF(OR(F10="",N(F10)&lt;=0),"",ROUNDUP(F10*4/5,0))</f>
        <v/>
      </c>
      <c r="P10" s="8">
        <f>IF(O10="","",F10-O10)</f>
        <v/>
      </c>
      <c r="Q10" s="8">
        <f>IF(OR(O10="",N(M10)&gt;N(F10)),"",M10-O10)</f>
        <v/>
      </c>
      <c r="R10" s="10">
        <f>IF(F10="","",IF(OR(N(F10)&lt;=0,M10&gt;F10),"Check inputs",IF(M10*5&gt;=F10*4,"Passed","Below 80%")))</f>
        <v/>
      </c>
    </row>
    <row r="11">
      <c r="A11" s="5" t="n"/>
      <c r="B11" s="6" t="n"/>
      <c r="C11" s="6" t="n"/>
      <c r="D11" s="7" t="n"/>
      <c r="E11" s="7" t="n"/>
      <c r="F11" s="8">
        <f>IF(D11="","",D11-E11)</f>
        <v/>
      </c>
      <c r="G11" s="7" t="n"/>
      <c r="H11" s="7" t="n"/>
      <c r="I11" s="7" t="n"/>
      <c r="J11" s="7" t="n"/>
      <c r="K11" s="7" t="n"/>
      <c r="L11" s="7" t="n"/>
      <c r="M11" s="8">
        <f>IF(F11="","",SUM(G11:L11))</f>
        <v/>
      </c>
      <c r="N11" s="9">
        <f>IF(OR(F11="",N(F11)&lt;=0,N(M11)&gt;N(F11)),"",ROUNDDOWN(M11*1000/F11,0)/1000)</f>
        <v/>
      </c>
      <c r="O11" s="8">
        <f>IF(OR(F11="",N(F11)&lt;=0),"",ROUNDUP(F11*4/5,0))</f>
        <v/>
      </c>
      <c r="P11" s="8">
        <f>IF(O11="","",F11-O11)</f>
        <v/>
      </c>
      <c r="Q11" s="8">
        <f>IF(OR(O11="",N(M11)&gt;N(F11)),"",M11-O11)</f>
        <v/>
      </c>
      <c r="R11" s="10">
        <f>IF(F11="","",IF(OR(N(F11)&lt;=0,M11&gt;F11),"Check inputs",IF(M11*5&gt;=F11*4,"Passed","Below 80%")))</f>
        <v/>
      </c>
    </row>
    <row r="12">
      <c r="A12" s="5" t="n"/>
      <c r="B12" s="6" t="n"/>
      <c r="C12" s="6" t="n"/>
      <c r="D12" s="7" t="n"/>
      <c r="E12" s="7" t="n"/>
      <c r="F12" s="8">
        <f>IF(D12="","",D12-E12)</f>
        <v/>
      </c>
      <c r="G12" s="7" t="n"/>
      <c r="H12" s="7" t="n"/>
      <c r="I12" s="7" t="n"/>
      <c r="J12" s="7" t="n"/>
      <c r="K12" s="7" t="n"/>
      <c r="L12" s="7" t="n"/>
      <c r="M12" s="8">
        <f>IF(F12="","",SUM(G12:L12))</f>
        <v/>
      </c>
      <c r="N12" s="9">
        <f>IF(OR(F12="",N(F12)&lt;=0,N(M12)&gt;N(F12)),"",ROUNDDOWN(M12*1000/F12,0)/1000)</f>
        <v/>
      </c>
      <c r="O12" s="8">
        <f>IF(OR(F12="",N(F12)&lt;=0),"",ROUNDUP(F12*4/5,0))</f>
        <v/>
      </c>
      <c r="P12" s="8">
        <f>IF(O12="","",F12-O12)</f>
        <v/>
      </c>
      <c r="Q12" s="8">
        <f>IF(OR(O12="",N(M12)&gt;N(F12)),"",M12-O12)</f>
        <v/>
      </c>
      <c r="R12" s="10">
        <f>IF(F12="","",IF(OR(N(F12)&lt;=0,M12&gt;F12),"Check inputs",IF(M12*5&gt;=F12*4,"Passed","Below 80%")))</f>
        <v/>
      </c>
    </row>
    <row r="13">
      <c r="A13" s="5" t="n"/>
      <c r="B13" s="6" t="n"/>
      <c r="C13" s="6" t="n"/>
      <c r="D13" s="7" t="n"/>
      <c r="E13" s="7" t="n"/>
      <c r="F13" s="8">
        <f>IF(D13="","",D13-E13)</f>
        <v/>
      </c>
      <c r="G13" s="7" t="n"/>
      <c r="H13" s="7" t="n"/>
      <c r="I13" s="7" t="n"/>
      <c r="J13" s="7" t="n"/>
      <c r="K13" s="7" t="n"/>
      <c r="L13" s="7" t="n"/>
      <c r="M13" s="8">
        <f>IF(F13="","",SUM(G13:L13))</f>
        <v/>
      </c>
      <c r="N13" s="9">
        <f>IF(OR(F13="",N(F13)&lt;=0,N(M13)&gt;N(F13)),"",ROUNDDOWN(M13*1000/F13,0)/1000)</f>
        <v/>
      </c>
      <c r="O13" s="8">
        <f>IF(OR(F13="",N(F13)&lt;=0),"",ROUNDUP(F13*4/5,0))</f>
        <v/>
      </c>
      <c r="P13" s="8">
        <f>IF(O13="","",F13-O13)</f>
        <v/>
      </c>
      <c r="Q13" s="8">
        <f>IF(OR(O13="",N(M13)&gt;N(F13)),"",M13-O13)</f>
        <v/>
      </c>
      <c r="R13" s="10">
        <f>IF(F13="","",IF(OR(N(F13)&lt;=0,M13&gt;F13),"Check inputs",IF(M13*5&gt;=F13*4,"Passed","Below 80%")))</f>
        <v/>
      </c>
    </row>
    <row r="14">
      <c r="A14" s="5" t="n"/>
      <c r="B14" s="6" t="n"/>
      <c r="C14" s="6" t="n"/>
      <c r="D14" s="7" t="n"/>
      <c r="E14" s="7" t="n"/>
      <c r="F14" s="8">
        <f>IF(D14="","",D14-E14)</f>
        <v/>
      </c>
      <c r="G14" s="7" t="n"/>
      <c r="H14" s="7" t="n"/>
      <c r="I14" s="7" t="n"/>
      <c r="J14" s="7" t="n"/>
      <c r="K14" s="7" t="n"/>
      <c r="L14" s="7" t="n"/>
      <c r="M14" s="8">
        <f>IF(F14="","",SUM(G14:L14))</f>
        <v/>
      </c>
      <c r="N14" s="9">
        <f>IF(OR(F14="",N(F14)&lt;=0,N(M14)&gt;N(F14)),"",ROUNDDOWN(M14*1000/F14,0)/1000)</f>
        <v/>
      </c>
      <c r="O14" s="8">
        <f>IF(OR(F14="",N(F14)&lt;=0),"",ROUNDUP(F14*4/5,0))</f>
        <v/>
      </c>
      <c r="P14" s="8">
        <f>IF(O14="","",F14-O14)</f>
        <v/>
      </c>
      <c r="Q14" s="8">
        <f>IF(OR(O14="",N(M14)&gt;N(F14)),"",M14-O14)</f>
        <v/>
      </c>
      <c r="R14" s="10">
        <f>IF(F14="","",IF(OR(N(F14)&lt;=0,M14&gt;F14),"Check inputs",IF(M14*5&gt;=F14*4,"Passed","Below 80%")))</f>
        <v/>
      </c>
    </row>
    <row r="15">
      <c r="A15" s="5" t="n"/>
      <c r="B15" s="6" t="n"/>
      <c r="C15" s="6" t="n"/>
      <c r="D15" s="7" t="n"/>
      <c r="E15" s="7" t="n"/>
      <c r="F15" s="8">
        <f>IF(D15="","",D15-E15)</f>
        <v/>
      </c>
      <c r="G15" s="7" t="n"/>
      <c r="H15" s="7" t="n"/>
      <c r="I15" s="7" t="n"/>
      <c r="J15" s="7" t="n"/>
      <c r="K15" s="7" t="n"/>
      <c r="L15" s="7" t="n"/>
      <c r="M15" s="8">
        <f>IF(F15="","",SUM(G15:L15))</f>
        <v/>
      </c>
      <c r="N15" s="9">
        <f>IF(OR(F15="",N(F15)&lt;=0,N(M15)&gt;N(F15)),"",ROUNDDOWN(M15*1000/F15,0)/1000)</f>
        <v/>
      </c>
      <c r="O15" s="8">
        <f>IF(OR(F15="",N(F15)&lt;=0),"",ROUNDUP(F15*4/5,0))</f>
        <v/>
      </c>
      <c r="P15" s="8">
        <f>IF(O15="","",F15-O15)</f>
        <v/>
      </c>
      <c r="Q15" s="8">
        <f>IF(OR(O15="",N(M15)&gt;N(F15)),"",M15-O15)</f>
        <v/>
      </c>
      <c r="R15" s="10">
        <f>IF(F15="","",IF(OR(N(F15)&lt;=0,M15&gt;F15),"Check inputs",IF(M15*5&gt;=F15*4,"Passed","Below 80%")))</f>
        <v/>
      </c>
    </row>
    <row r="16">
      <c r="A16" s="5" t="n"/>
      <c r="B16" s="6" t="n"/>
      <c r="C16" s="6" t="n"/>
      <c r="D16" s="7" t="n"/>
      <c r="E16" s="7" t="n"/>
      <c r="F16" s="8">
        <f>IF(D16="","",D16-E16)</f>
        <v/>
      </c>
      <c r="G16" s="7" t="n"/>
      <c r="H16" s="7" t="n"/>
      <c r="I16" s="7" t="n"/>
      <c r="J16" s="7" t="n"/>
      <c r="K16" s="7" t="n"/>
      <c r="L16" s="7" t="n"/>
      <c r="M16" s="8">
        <f>IF(F16="","",SUM(G16:L16))</f>
        <v/>
      </c>
      <c r="N16" s="9">
        <f>IF(OR(F16="",N(F16)&lt;=0,N(M16)&gt;N(F16)),"",ROUNDDOWN(M16*1000/F16,0)/1000)</f>
        <v/>
      </c>
      <c r="O16" s="8">
        <f>IF(OR(F16="",N(F16)&lt;=0),"",ROUNDUP(F16*4/5,0))</f>
        <v/>
      </c>
      <c r="P16" s="8">
        <f>IF(O16="","",F16-O16)</f>
        <v/>
      </c>
      <c r="Q16" s="8">
        <f>IF(OR(O16="",N(M16)&gt;N(F16)),"",M16-O16)</f>
        <v/>
      </c>
      <c r="R16" s="10">
        <f>IF(F16="","",IF(OR(N(F16)&lt;=0,M16&gt;F16),"Check inputs",IF(M16*5&gt;=F16*4,"Passed","Below 80%")))</f>
        <v/>
      </c>
    </row>
    <row r="17">
      <c r="A17" s="5" t="n"/>
      <c r="B17" s="6" t="n"/>
      <c r="C17" s="6" t="n"/>
      <c r="D17" s="7" t="n"/>
      <c r="E17" s="7" t="n"/>
      <c r="F17" s="8">
        <f>IF(D17="","",D17-E17)</f>
        <v/>
      </c>
      <c r="G17" s="7" t="n"/>
      <c r="H17" s="7" t="n"/>
      <c r="I17" s="7" t="n"/>
      <c r="J17" s="7" t="n"/>
      <c r="K17" s="7" t="n"/>
      <c r="L17" s="7" t="n"/>
      <c r="M17" s="8">
        <f>IF(F17="","",SUM(G17:L17))</f>
        <v/>
      </c>
      <c r="N17" s="9">
        <f>IF(OR(F17="",N(F17)&lt;=0,N(M17)&gt;N(F17)),"",ROUNDDOWN(M17*1000/F17,0)/1000)</f>
        <v/>
      </c>
      <c r="O17" s="8">
        <f>IF(OR(F17="",N(F17)&lt;=0),"",ROUNDUP(F17*4/5,0))</f>
        <v/>
      </c>
      <c r="P17" s="8">
        <f>IF(O17="","",F17-O17)</f>
        <v/>
      </c>
      <c r="Q17" s="8">
        <f>IF(OR(O17="",N(M17)&gt;N(F17)),"",M17-O17)</f>
        <v/>
      </c>
      <c r="R17" s="10">
        <f>IF(F17="","",IF(OR(N(F17)&lt;=0,M17&gt;F17),"Check inputs",IF(M17*5&gt;=F17*4,"Passed","Below 80%")))</f>
        <v/>
      </c>
    </row>
    <row r="18">
      <c r="A18" s="5" t="n"/>
      <c r="B18" s="6" t="n"/>
      <c r="C18" s="6" t="n"/>
      <c r="D18" s="7" t="n"/>
      <c r="E18" s="7" t="n"/>
      <c r="F18" s="8">
        <f>IF(D18="","",D18-E18)</f>
        <v/>
      </c>
      <c r="G18" s="7" t="n"/>
      <c r="H18" s="7" t="n"/>
      <c r="I18" s="7" t="n"/>
      <c r="J18" s="7" t="n"/>
      <c r="K18" s="7" t="n"/>
      <c r="L18" s="7" t="n"/>
      <c r="M18" s="8">
        <f>IF(F18="","",SUM(G18:L18))</f>
        <v/>
      </c>
      <c r="N18" s="9">
        <f>IF(OR(F18="",N(F18)&lt;=0,N(M18)&gt;N(F18)),"",ROUNDDOWN(M18*1000/F18,0)/1000)</f>
        <v/>
      </c>
      <c r="O18" s="8">
        <f>IF(OR(F18="",N(F18)&lt;=0),"",ROUNDUP(F18*4/5,0))</f>
        <v/>
      </c>
      <c r="P18" s="8">
        <f>IF(O18="","",F18-O18)</f>
        <v/>
      </c>
      <c r="Q18" s="8">
        <f>IF(OR(O18="",N(M18)&gt;N(F18)),"",M18-O18)</f>
        <v/>
      </c>
      <c r="R18" s="10">
        <f>IF(F18="","",IF(OR(N(F18)&lt;=0,M18&gt;F18),"Check inputs",IF(M18*5&gt;=F18*4,"Passed","Below 80%")))</f>
        <v/>
      </c>
    </row>
    <row r="19">
      <c r="A19" s="5" t="n"/>
      <c r="B19" s="6" t="n"/>
      <c r="C19" s="6" t="n"/>
      <c r="D19" s="7" t="n"/>
      <c r="E19" s="7" t="n"/>
      <c r="F19" s="8">
        <f>IF(D19="","",D19-E19)</f>
        <v/>
      </c>
      <c r="G19" s="7" t="n"/>
      <c r="H19" s="7" t="n"/>
      <c r="I19" s="7" t="n"/>
      <c r="J19" s="7" t="n"/>
      <c r="K19" s="7" t="n"/>
      <c r="L19" s="7" t="n"/>
      <c r="M19" s="8">
        <f>IF(F19="","",SUM(G19:L19))</f>
        <v/>
      </c>
      <c r="N19" s="9">
        <f>IF(OR(F19="",N(F19)&lt;=0,N(M19)&gt;N(F19)),"",ROUNDDOWN(M19*1000/F19,0)/1000)</f>
        <v/>
      </c>
      <c r="O19" s="8">
        <f>IF(OR(F19="",N(F19)&lt;=0),"",ROUNDUP(F19*4/5,0))</f>
        <v/>
      </c>
      <c r="P19" s="8">
        <f>IF(O19="","",F19-O19)</f>
        <v/>
      </c>
      <c r="Q19" s="8">
        <f>IF(OR(O19="",N(M19)&gt;N(F19)),"",M19-O19)</f>
        <v/>
      </c>
      <c r="R19" s="10">
        <f>IF(F19="","",IF(OR(N(F19)&lt;=0,M19&gt;F19),"Check inputs",IF(M19*5&gt;=F19*4,"Passed","Below 80%")))</f>
        <v/>
      </c>
    </row>
    <row r="20">
      <c r="A20" s="5" t="n"/>
      <c r="B20" s="6" t="n"/>
      <c r="C20" s="6" t="n"/>
      <c r="D20" s="7" t="n"/>
      <c r="E20" s="7" t="n"/>
      <c r="F20" s="8">
        <f>IF(D20="","",D20-E20)</f>
        <v/>
      </c>
      <c r="G20" s="7" t="n"/>
      <c r="H20" s="7" t="n"/>
      <c r="I20" s="7" t="n"/>
      <c r="J20" s="7" t="n"/>
      <c r="K20" s="7" t="n"/>
      <c r="L20" s="7" t="n"/>
      <c r="M20" s="8">
        <f>IF(F20="","",SUM(G20:L20))</f>
        <v/>
      </c>
      <c r="N20" s="9">
        <f>IF(OR(F20="",N(F20)&lt;=0,N(M20)&gt;N(F20)),"",ROUNDDOWN(M20*1000/F20,0)/1000)</f>
        <v/>
      </c>
      <c r="O20" s="8">
        <f>IF(OR(F20="",N(F20)&lt;=0),"",ROUNDUP(F20*4/5,0))</f>
        <v/>
      </c>
      <c r="P20" s="8">
        <f>IF(O20="","",F20-O20)</f>
        <v/>
      </c>
      <c r="Q20" s="8">
        <f>IF(OR(O20="",N(M20)&gt;N(F20)),"",M20-O20)</f>
        <v/>
      </c>
      <c r="R20" s="10">
        <f>IF(F20="","",IF(OR(N(F20)&lt;=0,M20&gt;F20),"Check inputs",IF(M20*5&gt;=F20*4,"Passed","Below 80%")))</f>
        <v/>
      </c>
    </row>
    <row r="21">
      <c r="A21" s="5" t="n"/>
      <c r="B21" s="6" t="n"/>
      <c r="C21" s="6" t="n"/>
      <c r="D21" s="7" t="n"/>
      <c r="E21" s="7" t="n"/>
      <c r="F21" s="8">
        <f>IF(D21="","",D21-E21)</f>
        <v/>
      </c>
      <c r="G21" s="7" t="n"/>
      <c r="H21" s="7" t="n"/>
      <c r="I21" s="7" t="n"/>
      <c r="J21" s="7" t="n"/>
      <c r="K21" s="7" t="n"/>
      <c r="L21" s="7" t="n"/>
      <c r="M21" s="8">
        <f>IF(F21="","",SUM(G21:L21))</f>
        <v/>
      </c>
      <c r="N21" s="9">
        <f>IF(OR(F21="",N(F21)&lt;=0,N(M21)&gt;N(F21)),"",ROUNDDOWN(M21*1000/F21,0)/1000)</f>
        <v/>
      </c>
      <c r="O21" s="8">
        <f>IF(OR(F21="",N(F21)&lt;=0),"",ROUNDUP(F21*4/5,0))</f>
        <v/>
      </c>
      <c r="P21" s="8">
        <f>IF(O21="","",F21-O21)</f>
        <v/>
      </c>
      <c r="Q21" s="8">
        <f>IF(OR(O21="",N(M21)&gt;N(F21)),"",M21-O21)</f>
        <v/>
      </c>
      <c r="R21" s="10">
        <f>IF(F21="","",IF(OR(N(F21)&lt;=0,M21&gt;F21),"Check inputs",IF(M21*5&gt;=F21*4,"Passed","Below 80%")))</f>
        <v/>
      </c>
    </row>
    <row r="22">
      <c r="A22" s="5" t="n"/>
      <c r="B22" s="6" t="n"/>
      <c r="C22" s="6" t="n"/>
      <c r="D22" s="7" t="n"/>
      <c r="E22" s="7" t="n"/>
      <c r="F22" s="8">
        <f>IF(D22="","",D22-E22)</f>
        <v/>
      </c>
      <c r="G22" s="7" t="n"/>
      <c r="H22" s="7" t="n"/>
      <c r="I22" s="7" t="n"/>
      <c r="J22" s="7" t="n"/>
      <c r="K22" s="7" t="n"/>
      <c r="L22" s="7" t="n"/>
      <c r="M22" s="8">
        <f>IF(F22="","",SUM(G22:L22))</f>
        <v/>
      </c>
      <c r="N22" s="9">
        <f>IF(OR(F22="",N(F22)&lt;=0,N(M22)&gt;N(F22)),"",ROUNDDOWN(M22*1000/F22,0)/1000)</f>
        <v/>
      </c>
      <c r="O22" s="8">
        <f>IF(OR(F22="",N(F22)&lt;=0),"",ROUNDUP(F22*4/5,0))</f>
        <v/>
      </c>
      <c r="P22" s="8">
        <f>IF(O22="","",F22-O22)</f>
        <v/>
      </c>
      <c r="Q22" s="8">
        <f>IF(OR(O22="",N(M22)&gt;N(F22)),"",M22-O22)</f>
        <v/>
      </c>
      <c r="R22" s="10">
        <f>IF(F22="","",IF(OR(N(F22)&lt;=0,M22&gt;F22),"Check inputs",IF(M22*5&gt;=F22*4,"Passed","Below 80%")))</f>
        <v/>
      </c>
    </row>
    <row r="23">
      <c r="A23" s="5" t="n"/>
      <c r="B23" s="6" t="n"/>
      <c r="C23" s="6" t="n"/>
      <c r="D23" s="7" t="n"/>
      <c r="E23" s="7" t="n"/>
      <c r="F23" s="8">
        <f>IF(D23="","",D23-E23)</f>
        <v/>
      </c>
      <c r="G23" s="7" t="n"/>
      <c r="H23" s="7" t="n"/>
      <c r="I23" s="7" t="n"/>
      <c r="J23" s="7" t="n"/>
      <c r="K23" s="7" t="n"/>
      <c r="L23" s="7" t="n"/>
      <c r="M23" s="8">
        <f>IF(F23="","",SUM(G23:L23))</f>
        <v/>
      </c>
      <c r="N23" s="9">
        <f>IF(OR(F23="",N(F23)&lt;=0,N(M23)&gt;N(F23)),"",ROUNDDOWN(M23*1000/F23,0)/1000)</f>
        <v/>
      </c>
      <c r="O23" s="8">
        <f>IF(OR(F23="",N(F23)&lt;=0),"",ROUNDUP(F23*4/5,0))</f>
        <v/>
      </c>
      <c r="P23" s="8">
        <f>IF(O23="","",F23-O23)</f>
        <v/>
      </c>
      <c r="Q23" s="8">
        <f>IF(OR(O23="",N(M23)&gt;N(F23)),"",M23-O23)</f>
        <v/>
      </c>
      <c r="R23" s="10">
        <f>IF(F23="","",IF(OR(N(F23)&lt;=0,M23&gt;F23),"Check inputs",IF(M23*5&gt;=F23*4,"Passed","Below 80%")))</f>
        <v/>
      </c>
    </row>
    <row r="24">
      <c r="A24" s="5" t="n"/>
      <c r="B24" s="6" t="n"/>
      <c r="C24" s="6" t="n"/>
      <c r="D24" s="7" t="n"/>
      <c r="E24" s="7" t="n"/>
      <c r="F24" s="8">
        <f>IF(D24="","",D24-E24)</f>
        <v/>
      </c>
      <c r="G24" s="7" t="n"/>
      <c r="H24" s="7" t="n"/>
      <c r="I24" s="7" t="n"/>
      <c r="J24" s="7" t="n"/>
      <c r="K24" s="7" t="n"/>
      <c r="L24" s="7" t="n"/>
      <c r="M24" s="8">
        <f>IF(F24="","",SUM(G24:L24))</f>
        <v/>
      </c>
      <c r="N24" s="9">
        <f>IF(OR(F24="",N(F24)&lt;=0,N(M24)&gt;N(F24)),"",ROUNDDOWN(M24*1000/F24,0)/1000)</f>
        <v/>
      </c>
      <c r="O24" s="8">
        <f>IF(OR(F24="",N(F24)&lt;=0),"",ROUNDUP(F24*4/5,0))</f>
        <v/>
      </c>
      <c r="P24" s="8">
        <f>IF(O24="","",F24-O24)</f>
        <v/>
      </c>
      <c r="Q24" s="8">
        <f>IF(OR(O24="",N(M24)&gt;N(F24)),"",M24-O24)</f>
        <v/>
      </c>
      <c r="R24" s="10">
        <f>IF(F24="","",IF(OR(N(F24)&lt;=0,M24&gt;F24),"Check inputs",IF(M24*5&gt;=F24*4,"Passed","Below 80%")))</f>
        <v/>
      </c>
    </row>
    <row r="25">
      <c r="A25" s="5" t="n"/>
      <c r="B25" s="6" t="n"/>
      <c r="C25" s="6" t="n"/>
      <c r="D25" s="7" t="n"/>
      <c r="E25" s="7" t="n"/>
      <c r="F25" s="8">
        <f>IF(D25="","",D25-E25)</f>
        <v/>
      </c>
      <c r="G25" s="7" t="n"/>
      <c r="H25" s="7" t="n"/>
      <c r="I25" s="7" t="n"/>
      <c r="J25" s="7" t="n"/>
      <c r="K25" s="7" t="n"/>
      <c r="L25" s="7" t="n"/>
      <c r="M25" s="8">
        <f>IF(F25="","",SUM(G25:L25))</f>
        <v/>
      </c>
      <c r="N25" s="9">
        <f>IF(OR(F25="",N(F25)&lt;=0,N(M25)&gt;N(F25)),"",ROUNDDOWN(M25*1000/F25,0)/1000)</f>
        <v/>
      </c>
      <c r="O25" s="8">
        <f>IF(OR(F25="",N(F25)&lt;=0),"",ROUNDUP(F25*4/5,0))</f>
        <v/>
      </c>
      <c r="P25" s="8">
        <f>IF(O25="","",F25-O25)</f>
        <v/>
      </c>
      <c r="Q25" s="8">
        <f>IF(OR(O25="",N(M25)&gt;N(F25)),"",M25-O25)</f>
        <v/>
      </c>
      <c r="R25" s="10">
        <f>IF(F25="","",IF(OR(N(F25)&lt;=0,M25&gt;F25),"Check inputs",IF(M25*5&gt;=F25*4,"Passed","Below 80%")))</f>
        <v/>
      </c>
    </row>
    <row r="26">
      <c r="A26" s="5" t="n"/>
      <c r="B26" s="6" t="n"/>
      <c r="C26" s="6" t="n"/>
      <c r="D26" s="7" t="n"/>
      <c r="E26" s="7" t="n"/>
      <c r="F26" s="8">
        <f>IF(D26="","",D26-E26)</f>
        <v/>
      </c>
      <c r="G26" s="7" t="n"/>
      <c r="H26" s="7" t="n"/>
      <c r="I26" s="7" t="n"/>
      <c r="J26" s="7" t="n"/>
      <c r="K26" s="7" t="n"/>
      <c r="L26" s="7" t="n"/>
      <c r="M26" s="8">
        <f>IF(F26="","",SUM(G26:L26))</f>
        <v/>
      </c>
      <c r="N26" s="9">
        <f>IF(OR(F26="",N(F26)&lt;=0,N(M26)&gt;N(F26)),"",ROUNDDOWN(M26*1000/F26,0)/1000)</f>
        <v/>
      </c>
      <c r="O26" s="8">
        <f>IF(OR(F26="",N(F26)&lt;=0),"",ROUNDUP(F26*4/5,0))</f>
        <v/>
      </c>
      <c r="P26" s="8">
        <f>IF(O26="","",F26-O26)</f>
        <v/>
      </c>
      <c r="Q26" s="8">
        <f>IF(OR(O26="",N(M26)&gt;N(F26)),"",M26-O26)</f>
        <v/>
      </c>
      <c r="R26" s="10">
        <f>IF(F26="","",IF(OR(N(F26)&lt;=0,M26&gt;F26),"Check inputs",IF(M26*5&gt;=F26*4,"Passed","Below 80%")))</f>
        <v/>
      </c>
    </row>
    <row r="27">
      <c r="A27" s="5" t="n"/>
      <c r="B27" s="6" t="n"/>
      <c r="C27" s="6" t="n"/>
      <c r="D27" s="7" t="n"/>
      <c r="E27" s="7" t="n"/>
      <c r="F27" s="8">
        <f>IF(D27="","",D27-E27)</f>
        <v/>
      </c>
      <c r="G27" s="7" t="n"/>
      <c r="H27" s="7" t="n"/>
      <c r="I27" s="7" t="n"/>
      <c r="J27" s="7" t="n"/>
      <c r="K27" s="7" t="n"/>
      <c r="L27" s="7" t="n"/>
      <c r="M27" s="8">
        <f>IF(F27="","",SUM(G27:L27))</f>
        <v/>
      </c>
      <c r="N27" s="9">
        <f>IF(OR(F27="",N(F27)&lt;=0,N(M27)&gt;N(F27)),"",ROUNDDOWN(M27*1000/F27,0)/1000)</f>
        <v/>
      </c>
      <c r="O27" s="8">
        <f>IF(OR(F27="",N(F27)&lt;=0),"",ROUNDUP(F27*4/5,0))</f>
        <v/>
      </c>
      <c r="P27" s="8">
        <f>IF(O27="","",F27-O27)</f>
        <v/>
      </c>
      <c r="Q27" s="8">
        <f>IF(OR(O27="",N(M27)&gt;N(F27)),"",M27-O27)</f>
        <v/>
      </c>
      <c r="R27" s="10">
        <f>IF(F27="","",IF(OR(N(F27)&lt;=0,M27&gt;F27),"Check inputs",IF(M27*5&gt;=F27*4,"Passed","Below 80%")))</f>
        <v/>
      </c>
    </row>
    <row r="28">
      <c r="A28" s="5" t="n"/>
      <c r="B28" s="6" t="n"/>
      <c r="C28" s="6" t="n"/>
      <c r="D28" s="7" t="n"/>
      <c r="E28" s="7" t="n"/>
      <c r="F28" s="8">
        <f>IF(D28="","",D28-E28)</f>
        <v/>
      </c>
      <c r="G28" s="7" t="n"/>
      <c r="H28" s="7" t="n"/>
      <c r="I28" s="7" t="n"/>
      <c r="J28" s="7" t="n"/>
      <c r="K28" s="7" t="n"/>
      <c r="L28" s="7" t="n"/>
      <c r="M28" s="8">
        <f>IF(F28="","",SUM(G28:L28))</f>
        <v/>
      </c>
      <c r="N28" s="9">
        <f>IF(OR(F28="",N(F28)&lt;=0,N(M28)&gt;N(F28)),"",ROUNDDOWN(M28*1000/F28,0)/1000)</f>
        <v/>
      </c>
      <c r="O28" s="8">
        <f>IF(OR(F28="",N(F28)&lt;=0),"",ROUNDUP(F28*4/5,0))</f>
        <v/>
      </c>
      <c r="P28" s="8">
        <f>IF(O28="","",F28-O28)</f>
        <v/>
      </c>
      <c r="Q28" s="8">
        <f>IF(OR(O28="",N(M28)&gt;N(F28)),"",M28-O28)</f>
        <v/>
      </c>
      <c r="R28" s="10">
        <f>IF(F28="","",IF(OR(N(F28)&lt;=0,M28&gt;F28),"Check inputs",IF(M28*5&gt;=F28*4,"Passed","Below 80%")))</f>
        <v/>
      </c>
    </row>
    <row r="29">
      <c r="A29" s="5" t="n"/>
      <c r="B29" s="6" t="n"/>
      <c r="C29" s="6" t="n"/>
      <c r="D29" s="7" t="n"/>
      <c r="E29" s="7" t="n"/>
      <c r="F29" s="8">
        <f>IF(D29="","",D29-E29)</f>
        <v/>
      </c>
      <c r="G29" s="7" t="n"/>
      <c r="H29" s="7" t="n"/>
      <c r="I29" s="7" t="n"/>
      <c r="J29" s="7" t="n"/>
      <c r="K29" s="7" t="n"/>
      <c r="L29" s="7" t="n"/>
      <c r="M29" s="8">
        <f>IF(F29="","",SUM(G29:L29))</f>
        <v/>
      </c>
      <c r="N29" s="9">
        <f>IF(OR(F29="",N(F29)&lt;=0,N(M29)&gt;N(F29)),"",ROUNDDOWN(M29*1000/F29,0)/1000)</f>
        <v/>
      </c>
      <c r="O29" s="8">
        <f>IF(OR(F29="",N(F29)&lt;=0),"",ROUNDUP(F29*4/5,0))</f>
        <v/>
      </c>
      <c r="P29" s="8">
        <f>IF(O29="","",F29-O29)</f>
        <v/>
      </c>
      <c r="Q29" s="8">
        <f>IF(OR(O29="",N(M29)&gt;N(F29)),"",M29-O29)</f>
        <v/>
      </c>
      <c r="R29" s="10">
        <f>IF(F29="","",IF(OR(N(F29)&lt;=0,M29&gt;F29),"Check inputs",IF(M29*5&gt;=F29*4,"Passed","Below 80%")))</f>
        <v/>
      </c>
    </row>
    <row r="30">
      <c r="A30" s="5" t="n"/>
      <c r="B30" s="6" t="n"/>
      <c r="C30" s="6" t="n"/>
      <c r="D30" s="7" t="n"/>
      <c r="E30" s="7" t="n"/>
      <c r="F30" s="8">
        <f>IF(D30="","",D30-E30)</f>
        <v/>
      </c>
      <c r="G30" s="7" t="n"/>
      <c r="H30" s="7" t="n"/>
      <c r="I30" s="7" t="n"/>
      <c r="J30" s="7" t="n"/>
      <c r="K30" s="7" t="n"/>
      <c r="L30" s="7" t="n"/>
      <c r="M30" s="8">
        <f>IF(F30="","",SUM(G30:L30))</f>
        <v/>
      </c>
      <c r="N30" s="9">
        <f>IF(OR(F30="",N(F30)&lt;=0,N(M30)&gt;N(F30)),"",ROUNDDOWN(M30*1000/F30,0)/1000)</f>
        <v/>
      </c>
      <c r="O30" s="8">
        <f>IF(OR(F30="",N(F30)&lt;=0),"",ROUNDUP(F30*4/5,0))</f>
        <v/>
      </c>
      <c r="P30" s="8">
        <f>IF(O30="","",F30-O30)</f>
        <v/>
      </c>
      <c r="Q30" s="8">
        <f>IF(OR(O30="",N(M30)&gt;N(F30)),"",M30-O30)</f>
        <v/>
      </c>
      <c r="R30" s="10">
        <f>IF(F30="","",IF(OR(N(F30)&lt;=0,M30&gt;F30),"Check inputs",IF(M30*5&gt;=F30*4,"Passed","Below 80%")))</f>
        <v/>
      </c>
    </row>
    <row r="31">
      <c r="A31" s="5" t="n"/>
      <c r="B31" s="6" t="n"/>
      <c r="C31" s="6" t="n"/>
      <c r="D31" s="7" t="n"/>
      <c r="E31" s="7" t="n"/>
      <c r="F31" s="8">
        <f>IF(D31="","",D31-E31)</f>
        <v/>
      </c>
      <c r="G31" s="7" t="n"/>
      <c r="H31" s="7" t="n"/>
      <c r="I31" s="7" t="n"/>
      <c r="J31" s="7" t="n"/>
      <c r="K31" s="7" t="n"/>
      <c r="L31" s="7" t="n"/>
      <c r="M31" s="8">
        <f>IF(F31="","",SUM(G31:L31))</f>
        <v/>
      </c>
      <c r="N31" s="9">
        <f>IF(OR(F31="",N(F31)&lt;=0,N(M31)&gt;N(F31)),"",ROUNDDOWN(M31*1000/F31,0)/1000)</f>
        <v/>
      </c>
      <c r="O31" s="8">
        <f>IF(OR(F31="",N(F31)&lt;=0),"",ROUNDUP(F31*4/5,0))</f>
        <v/>
      </c>
      <c r="P31" s="8">
        <f>IF(O31="","",F31-O31)</f>
        <v/>
      </c>
      <c r="Q31" s="8">
        <f>IF(OR(O31="",N(M31)&gt;N(F31)),"",M31-O31)</f>
        <v/>
      </c>
      <c r="R31" s="10">
        <f>IF(F31="","",IF(OR(N(F31)&lt;=0,M31&gt;F31),"Check inputs",IF(M31*5&gt;=F31*4,"Passed","Below 80%")))</f>
        <v/>
      </c>
    </row>
    <row r="32">
      <c r="A32" s="5" t="n"/>
      <c r="B32" s="6" t="n"/>
      <c r="C32" s="6" t="n"/>
      <c r="D32" s="7" t="n"/>
      <c r="E32" s="7" t="n"/>
      <c r="F32" s="8">
        <f>IF(D32="","",D32-E32)</f>
        <v/>
      </c>
      <c r="G32" s="7" t="n"/>
      <c r="H32" s="7" t="n"/>
      <c r="I32" s="7" t="n"/>
      <c r="J32" s="7" t="n"/>
      <c r="K32" s="7" t="n"/>
      <c r="L32" s="7" t="n"/>
      <c r="M32" s="8">
        <f>IF(F32="","",SUM(G32:L32))</f>
        <v/>
      </c>
      <c r="N32" s="9">
        <f>IF(OR(F32="",N(F32)&lt;=0,N(M32)&gt;N(F32)),"",ROUNDDOWN(M32*1000/F32,0)/1000)</f>
        <v/>
      </c>
      <c r="O32" s="8">
        <f>IF(OR(F32="",N(F32)&lt;=0),"",ROUNDUP(F32*4/5,0))</f>
        <v/>
      </c>
      <c r="P32" s="8">
        <f>IF(O32="","",F32-O32)</f>
        <v/>
      </c>
      <c r="Q32" s="8">
        <f>IF(OR(O32="",N(M32)&gt;N(F32)),"",M32-O32)</f>
        <v/>
      </c>
      <c r="R32" s="10">
        <f>IF(F32="","",IF(OR(N(F32)&lt;=0,M32&gt;F32),"Check inputs",IF(M32*5&gt;=F32*4,"Passed","Below 80%")))</f>
        <v/>
      </c>
    </row>
    <row r="33">
      <c r="A33" s="5" t="n"/>
      <c r="B33" s="6" t="n"/>
      <c r="C33" s="6" t="n"/>
      <c r="D33" s="7" t="n"/>
      <c r="E33" s="7" t="n"/>
      <c r="F33" s="8">
        <f>IF(D33="","",D33-E33)</f>
        <v/>
      </c>
      <c r="G33" s="7" t="n"/>
      <c r="H33" s="7" t="n"/>
      <c r="I33" s="7" t="n"/>
      <c r="J33" s="7" t="n"/>
      <c r="K33" s="7" t="n"/>
      <c r="L33" s="7" t="n"/>
      <c r="M33" s="8">
        <f>IF(F33="","",SUM(G33:L33))</f>
        <v/>
      </c>
      <c r="N33" s="9">
        <f>IF(OR(F33="",N(F33)&lt;=0,N(M33)&gt;N(F33)),"",ROUNDDOWN(M33*1000/F33,0)/1000)</f>
        <v/>
      </c>
      <c r="O33" s="8">
        <f>IF(OR(F33="",N(F33)&lt;=0),"",ROUNDUP(F33*4/5,0))</f>
        <v/>
      </c>
      <c r="P33" s="8">
        <f>IF(O33="","",F33-O33)</f>
        <v/>
      </c>
      <c r="Q33" s="8">
        <f>IF(OR(O33="",N(M33)&gt;N(F33)),"",M33-O33)</f>
        <v/>
      </c>
      <c r="R33" s="10">
        <f>IF(F33="","",IF(OR(N(F33)&lt;=0,M33&gt;F33),"Check inputs",IF(M33*5&gt;=F33*4,"Passed","Below 80%")))</f>
        <v/>
      </c>
    </row>
    <row r="34">
      <c r="A34" s="5" t="n"/>
      <c r="B34" s="6" t="n"/>
      <c r="C34" s="6" t="n"/>
      <c r="D34" s="7" t="n"/>
      <c r="E34" s="7" t="n"/>
      <c r="F34" s="8">
        <f>IF(D34="","",D34-E34)</f>
        <v/>
      </c>
      <c r="G34" s="7" t="n"/>
      <c r="H34" s="7" t="n"/>
      <c r="I34" s="7" t="n"/>
      <c r="J34" s="7" t="n"/>
      <c r="K34" s="7" t="n"/>
      <c r="L34" s="7" t="n"/>
      <c r="M34" s="8">
        <f>IF(F34="","",SUM(G34:L34))</f>
        <v/>
      </c>
      <c r="N34" s="9">
        <f>IF(OR(F34="",N(F34)&lt;=0,N(M34)&gt;N(F34)),"",ROUNDDOWN(M34*1000/F34,0)/1000)</f>
        <v/>
      </c>
      <c r="O34" s="8">
        <f>IF(OR(F34="",N(F34)&lt;=0),"",ROUNDUP(F34*4/5,0))</f>
        <v/>
      </c>
      <c r="P34" s="8">
        <f>IF(O34="","",F34-O34)</f>
        <v/>
      </c>
      <c r="Q34" s="8">
        <f>IF(OR(O34="",N(M34)&gt;N(F34)),"",M34-O34)</f>
        <v/>
      </c>
      <c r="R34" s="10">
        <f>IF(F34="","",IF(OR(N(F34)&lt;=0,M34&gt;F34),"Check inputs",IF(M34*5&gt;=F34*4,"Passed","Below 80%")))</f>
        <v/>
      </c>
    </row>
    <row r="35">
      <c r="A35" s="5" t="n"/>
      <c r="B35" s="6" t="n"/>
      <c r="C35" s="6" t="n"/>
      <c r="D35" s="7" t="n"/>
      <c r="E35" s="7" t="n"/>
      <c r="F35" s="8">
        <f>IF(D35="","",D35-E35)</f>
        <v/>
      </c>
      <c r="G35" s="7" t="n"/>
      <c r="H35" s="7" t="n"/>
      <c r="I35" s="7" t="n"/>
      <c r="J35" s="7" t="n"/>
      <c r="K35" s="7" t="n"/>
      <c r="L35" s="7" t="n"/>
      <c r="M35" s="8">
        <f>IF(F35="","",SUM(G35:L35))</f>
        <v/>
      </c>
      <c r="N35" s="9">
        <f>IF(OR(F35="",N(F35)&lt;=0,N(M35)&gt;N(F35)),"",ROUNDDOWN(M35*1000/F35,0)/1000)</f>
        <v/>
      </c>
      <c r="O35" s="8">
        <f>IF(OR(F35="",N(F35)&lt;=0),"",ROUNDUP(F35*4/5,0))</f>
        <v/>
      </c>
      <c r="P35" s="8">
        <f>IF(O35="","",F35-O35)</f>
        <v/>
      </c>
      <c r="Q35" s="8">
        <f>IF(OR(O35="",N(M35)&gt;N(F35)),"",M35-O35)</f>
        <v/>
      </c>
      <c r="R35" s="10">
        <f>IF(F35="","",IF(OR(N(F35)&lt;=0,M35&gt;F35),"Check inputs",IF(M35*5&gt;=F35*4,"Passed","Below 80%")))</f>
        <v/>
      </c>
    </row>
    <row r="36">
      <c r="A36" s="5" t="n"/>
      <c r="B36" s="6" t="n"/>
      <c r="C36" s="6" t="n"/>
      <c r="D36" s="7" t="n"/>
      <c r="E36" s="7" t="n"/>
      <c r="F36" s="8">
        <f>IF(D36="","",D36-E36)</f>
        <v/>
      </c>
      <c r="G36" s="7" t="n"/>
      <c r="H36" s="7" t="n"/>
      <c r="I36" s="7" t="n"/>
      <c r="J36" s="7" t="n"/>
      <c r="K36" s="7" t="n"/>
      <c r="L36" s="7" t="n"/>
      <c r="M36" s="8">
        <f>IF(F36="","",SUM(G36:L36))</f>
        <v/>
      </c>
      <c r="N36" s="9">
        <f>IF(OR(F36="",N(F36)&lt;=0,N(M36)&gt;N(F36)),"",ROUNDDOWN(M36*1000/F36,0)/1000)</f>
        <v/>
      </c>
      <c r="O36" s="8">
        <f>IF(OR(F36="",N(F36)&lt;=0),"",ROUNDUP(F36*4/5,0))</f>
        <v/>
      </c>
      <c r="P36" s="8">
        <f>IF(O36="","",F36-O36)</f>
        <v/>
      </c>
      <c r="Q36" s="8">
        <f>IF(OR(O36="",N(M36)&gt;N(F36)),"",M36-O36)</f>
        <v/>
      </c>
      <c r="R36" s="10">
        <f>IF(F36="","",IF(OR(N(F36)&lt;=0,M36&gt;F36),"Check inputs",IF(M36*5&gt;=F36*4,"Passed","Below 80%")))</f>
        <v/>
      </c>
    </row>
    <row r="37">
      <c r="A37" s="5" t="n"/>
      <c r="B37" s="6" t="n"/>
      <c r="C37" s="6" t="n"/>
      <c r="D37" s="7" t="n"/>
      <c r="E37" s="7" t="n"/>
      <c r="F37" s="8">
        <f>IF(D37="","",D37-E37)</f>
        <v/>
      </c>
      <c r="G37" s="7" t="n"/>
      <c r="H37" s="7" t="n"/>
      <c r="I37" s="7" t="n"/>
      <c r="J37" s="7" t="n"/>
      <c r="K37" s="7" t="n"/>
      <c r="L37" s="7" t="n"/>
      <c r="M37" s="8">
        <f>IF(F37="","",SUM(G37:L37))</f>
        <v/>
      </c>
      <c r="N37" s="9">
        <f>IF(OR(F37="",N(F37)&lt;=0,N(M37)&gt;N(F37)),"",ROUNDDOWN(M37*1000/F37,0)/1000)</f>
        <v/>
      </c>
      <c r="O37" s="8">
        <f>IF(OR(F37="",N(F37)&lt;=0),"",ROUNDUP(F37*4/5,0))</f>
        <v/>
      </c>
      <c r="P37" s="8">
        <f>IF(O37="","",F37-O37)</f>
        <v/>
      </c>
      <c r="Q37" s="8">
        <f>IF(OR(O37="",N(M37)&gt;N(F37)),"",M37-O37)</f>
        <v/>
      </c>
      <c r="R37" s="10">
        <f>IF(F37="","",IF(OR(N(F37)&lt;=0,M37&gt;F37),"Check inputs",IF(M37*5&gt;=F37*4,"Passed","Below 80%")))</f>
        <v/>
      </c>
    </row>
    <row r="38">
      <c r="A38" s="5" t="n"/>
      <c r="B38" s="6" t="n"/>
      <c r="C38" s="6" t="n"/>
      <c r="D38" s="7" t="n"/>
      <c r="E38" s="7" t="n"/>
      <c r="F38" s="8">
        <f>IF(D38="","",D38-E38)</f>
        <v/>
      </c>
      <c r="G38" s="7" t="n"/>
      <c r="H38" s="7" t="n"/>
      <c r="I38" s="7" t="n"/>
      <c r="J38" s="7" t="n"/>
      <c r="K38" s="7" t="n"/>
      <c r="L38" s="7" t="n"/>
      <c r="M38" s="8">
        <f>IF(F38="","",SUM(G38:L38))</f>
        <v/>
      </c>
      <c r="N38" s="9">
        <f>IF(OR(F38="",N(F38)&lt;=0,N(M38)&gt;N(F38)),"",ROUNDDOWN(M38*1000/F38,0)/1000)</f>
        <v/>
      </c>
      <c r="O38" s="8">
        <f>IF(OR(F38="",N(F38)&lt;=0),"",ROUNDUP(F38*4/5,0))</f>
        <v/>
      </c>
      <c r="P38" s="8">
        <f>IF(O38="","",F38-O38)</f>
        <v/>
      </c>
      <c r="Q38" s="8">
        <f>IF(OR(O38="",N(M38)&gt;N(F38)),"",M38-O38)</f>
        <v/>
      </c>
      <c r="R38" s="10">
        <f>IF(F38="","",IF(OR(N(F38)&lt;=0,M38&gt;F38),"Check inputs",IF(M38*5&gt;=F38*4,"Passed","Below 80%")))</f>
        <v/>
      </c>
    </row>
    <row r="39">
      <c r="A39" s="5" t="n"/>
      <c r="B39" s="6" t="n"/>
      <c r="C39" s="6" t="n"/>
      <c r="D39" s="7" t="n"/>
      <c r="E39" s="7" t="n"/>
      <c r="F39" s="8">
        <f>IF(D39="","",D39-E39)</f>
        <v/>
      </c>
      <c r="G39" s="7" t="n"/>
      <c r="H39" s="7" t="n"/>
      <c r="I39" s="7" t="n"/>
      <c r="J39" s="7" t="n"/>
      <c r="K39" s="7" t="n"/>
      <c r="L39" s="7" t="n"/>
      <c r="M39" s="8">
        <f>IF(F39="","",SUM(G39:L39))</f>
        <v/>
      </c>
      <c r="N39" s="9">
        <f>IF(OR(F39="",N(F39)&lt;=0,N(M39)&gt;N(F39)),"",ROUNDDOWN(M39*1000/F39,0)/1000)</f>
        <v/>
      </c>
      <c r="O39" s="8">
        <f>IF(OR(F39="",N(F39)&lt;=0),"",ROUNDUP(F39*4/5,0))</f>
        <v/>
      </c>
      <c r="P39" s="8">
        <f>IF(O39="","",F39-O39)</f>
        <v/>
      </c>
      <c r="Q39" s="8">
        <f>IF(OR(O39="",N(M39)&gt;N(F39)),"",M39-O39)</f>
        <v/>
      </c>
      <c r="R39" s="10">
        <f>IF(F39="","",IF(OR(N(F39)&lt;=0,M39&gt;F39),"Check inputs",IF(M39*5&gt;=F39*4,"Passed","Below 80%")))</f>
        <v/>
      </c>
    </row>
    <row r="40">
      <c r="A40" s="5" t="n"/>
      <c r="B40" s="6" t="n"/>
      <c r="C40" s="6" t="n"/>
      <c r="D40" s="7" t="n"/>
      <c r="E40" s="7" t="n"/>
      <c r="F40" s="8">
        <f>IF(D40="","",D40-E40)</f>
        <v/>
      </c>
      <c r="G40" s="7" t="n"/>
      <c r="H40" s="7" t="n"/>
      <c r="I40" s="7" t="n"/>
      <c r="J40" s="7" t="n"/>
      <c r="K40" s="7" t="n"/>
      <c r="L40" s="7" t="n"/>
      <c r="M40" s="8">
        <f>IF(F40="","",SUM(G40:L40))</f>
        <v/>
      </c>
      <c r="N40" s="9">
        <f>IF(OR(F40="",N(F40)&lt;=0,N(M40)&gt;N(F40)),"",ROUNDDOWN(M40*1000/F40,0)/1000)</f>
        <v/>
      </c>
      <c r="O40" s="8">
        <f>IF(OR(F40="",N(F40)&lt;=0),"",ROUNDUP(F40*4/5,0))</f>
        <v/>
      </c>
      <c r="P40" s="8">
        <f>IF(O40="","",F40-O40)</f>
        <v/>
      </c>
      <c r="Q40" s="8">
        <f>IF(OR(O40="",N(M40)&gt;N(F40)),"",M40-O40)</f>
        <v/>
      </c>
      <c r="R40" s="10">
        <f>IF(F40="","",IF(OR(N(F40)&lt;=0,M40&gt;F40),"Check inputs",IF(M40*5&gt;=F40*4,"Passed","Below 80%")))</f>
        <v/>
      </c>
    </row>
    <row r="41">
      <c r="A41" s="5" t="n"/>
      <c r="B41" s="6" t="n"/>
      <c r="C41" s="6" t="n"/>
      <c r="D41" s="7" t="n"/>
      <c r="E41" s="7" t="n"/>
      <c r="F41" s="8">
        <f>IF(D41="","",D41-E41)</f>
        <v/>
      </c>
      <c r="G41" s="7" t="n"/>
      <c r="H41" s="7" t="n"/>
      <c r="I41" s="7" t="n"/>
      <c r="J41" s="7" t="n"/>
      <c r="K41" s="7" t="n"/>
      <c r="L41" s="7" t="n"/>
      <c r="M41" s="8">
        <f>IF(F41="","",SUM(G41:L41))</f>
        <v/>
      </c>
      <c r="N41" s="9">
        <f>IF(OR(F41="",N(F41)&lt;=0,N(M41)&gt;N(F41)),"",ROUNDDOWN(M41*1000/F41,0)/1000)</f>
        <v/>
      </c>
      <c r="O41" s="8">
        <f>IF(OR(F41="",N(F41)&lt;=0),"",ROUNDUP(F41*4/5,0))</f>
        <v/>
      </c>
      <c r="P41" s="8">
        <f>IF(O41="","",F41-O41)</f>
        <v/>
      </c>
      <c r="Q41" s="8">
        <f>IF(OR(O41="",N(M41)&gt;N(F41)),"",M41-O41)</f>
        <v/>
      </c>
      <c r="R41" s="10">
        <f>IF(F41="","",IF(OR(N(F41)&lt;=0,M41&gt;F41),"Check inputs",IF(M41*5&gt;=F41*4,"Passed","Below 80%")))</f>
        <v/>
      </c>
    </row>
    <row r="42">
      <c r="A42" s="5" t="n"/>
      <c r="B42" s="6" t="n"/>
      <c r="C42" s="6" t="n"/>
      <c r="D42" s="7" t="n"/>
      <c r="E42" s="7" t="n"/>
      <c r="F42" s="8">
        <f>IF(D42="","",D42-E42)</f>
        <v/>
      </c>
      <c r="G42" s="7" t="n"/>
      <c r="H42" s="7" t="n"/>
      <c r="I42" s="7" t="n"/>
      <c r="J42" s="7" t="n"/>
      <c r="K42" s="7" t="n"/>
      <c r="L42" s="7" t="n"/>
      <c r="M42" s="8">
        <f>IF(F42="","",SUM(G42:L42))</f>
        <v/>
      </c>
      <c r="N42" s="9">
        <f>IF(OR(F42="",N(F42)&lt;=0,N(M42)&gt;N(F42)),"",ROUNDDOWN(M42*1000/F42,0)/1000)</f>
        <v/>
      </c>
      <c r="O42" s="8">
        <f>IF(OR(F42="",N(F42)&lt;=0),"",ROUNDUP(F42*4/5,0))</f>
        <v/>
      </c>
      <c r="P42" s="8">
        <f>IF(O42="","",F42-O42)</f>
        <v/>
      </c>
      <c r="Q42" s="8">
        <f>IF(OR(O42="",N(M42)&gt;N(F42)),"",M42-O42)</f>
        <v/>
      </c>
      <c r="R42" s="10">
        <f>IF(F42="","",IF(OR(N(F42)&lt;=0,M42&gt;F42),"Check inputs",IF(M42*5&gt;=F42*4,"Passed","Below 80%")))</f>
        <v/>
      </c>
    </row>
    <row r="43">
      <c r="A43" s="5" t="n"/>
      <c r="B43" s="6" t="n"/>
      <c r="C43" s="6" t="n"/>
      <c r="D43" s="7" t="n"/>
      <c r="E43" s="7" t="n"/>
      <c r="F43" s="8">
        <f>IF(D43="","",D43-E43)</f>
        <v/>
      </c>
      <c r="G43" s="7" t="n"/>
      <c r="H43" s="7" t="n"/>
      <c r="I43" s="7" t="n"/>
      <c r="J43" s="7" t="n"/>
      <c r="K43" s="7" t="n"/>
      <c r="L43" s="7" t="n"/>
      <c r="M43" s="8">
        <f>IF(F43="","",SUM(G43:L43))</f>
        <v/>
      </c>
      <c r="N43" s="9">
        <f>IF(OR(F43="",N(F43)&lt;=0,N(M43)&gt;N(F43)),"",ROUNDDOWN(M43*1000/F43,0)/1000)</f>
        <v/>
      </c>
      <c r="O43" s="8">
        <f>IF(OR(F43="",N(F43)&lt;=0),"",ROUNDUP(F43*4/5,0))</f>
        <v/>
      </c>
      <c r="P43" s="8">
        <f>IF(O43="","",F43-O43)</f>
        <v/>
      </c>
      <c r="Q43" s="8">
        <f>IF(OR(O43="",N(M43)&gt;N(F43)),"",M43-O43)</f>
        <v/>
      </c>
      <c r="R43" s="10">
        <f>IF(F43="","",IF(OR(N(F43)&lt;=0,M43&gt;F43),"Check inputs",IF(M43*5&gt;=F43*4,"Passed","Below 80%")))</f>
        <v/>
      </c>
    </row>
    <row r="44">
      <c r="A44" s="5" t="n"/>
      <c r="B44" s="6" t="n"/>
      <c r="C44" s="6" t="n"/>
      <c r="D44" s="7" t="n"/>
      <c r="E44" s="7" t="n"/>
      <c r="F44" s="8">
        <f>IF(D44="","",D44-E44)</f>
        <v/>
      </c>
      <c r="G44" s="7" t="n"/>
      <c r="H44" s="7" t="n"/>
      <c r="I44" s="7" t="n"/>
      <c r="J44" s="7" t="n"/>
      <c r="K44" s="7" t="n"/>
      <c r="L44" s="7" t="n"/>
      <c r="M44" s="8">
        <f>IF(F44="","",SUM(G44:L44))</f>
        <v/>
      </c>
      <c r="N44" s="9">
        <f>IF(OR(F44="",N(F44)&lt;=0,N(M44)&gt;N(F44)),"",ROUNDDOWN(M44*1000/F44,0)/1000)</f>
        <v/>
      </c>
      <c r="O44" s="8">
        <f>IF(OR(F44="",N(F44)&lt;=0),"",ROUNDUP(F44*4/5,0))</f>
        <v/>
      </c>
      <c r="P44" s="8">
        <f>IF(O44="","",F44-O44)</f>
        <v/>
      </c>
      <c r="Q44" s="8">
        <f>IF(OR(O44="",N(M44)&gt;N(F44)),"",M44-O44)</f>
        <v/>
      </c>
      <c r="R44" s="10">
        <f>IF(F44="","",IF(OR(N(F44)&lt;=0,M44&gt;F44),"Check inputs",IF(M44*5&gt;=F44*4,"Passed","Below 80%")))</f>
        <v/>
      </c>
    </row>
    <row r="45">
      <c r="A45" s="5" t="n"/>
      <c r="B45" s="6" t="n"/>
      <c r="C45" s="6" t="n"/>
      <c r="D45" s="7" t="n"/>
      <c r="E45" s="7" t="n"/>
      <c r="F45" s="8">
        <f>IF(D45="","",D45-E45)</f>
        <v/>
      </c>
      <c r="G45" s="7" t="n"/>
      <c r="H45" s="7" t="n"/>
      <c r="I45" s="7" t="n"/>
      <c r="J45" s="7" t="n"/>
      <c r="K45" s="7" t="n"/>
      <c r="L45" s="7" t="n"/>
      <c r="M45" s="8">
        <f>IF(F45="","",SUM(G45:L45))</f>
        <v/>
      </c>
      <c r="N45" s="9">
        <f>IF(OR(F45="",N(F45)&lt;=0,N(M45)&gt;N(F45)),"",ROUNDDOWN(M45*1000/F45,0)/1000)</f>
        <v/>
      </c>
      <c r="O45" s="8">
        <f>IF(OR(F45="",N(F45)&lt;=0),"",ROUNDUP(F45*4/5,0))</f>
        <v/>
      </c>
      <c r="P45" s="8">
        <f>IF(O45="","",F45-O45)</f>
        <v/>
      </c>
      <c r="Q45" s="8">
        <f>IF(OR(O45="",N(M45)&gt;N(F45)),"",M45-O45)</f>
        <v/>
      </c>
      <c r="R45" s="10">
        <f>IF(F45="","",IF(OR(N(F45)&lt;=0,M45&gt;F45),"Check inputs",IF(M45*5&gt;=F45*4,"Passed","Below 80%")))</f>
        <v/>
      </c>
    </row>
    <row r="46">
      <c r="A46" s="5" t="n"/>
      <c r="B46" s="6" t="n"/>
      <c r="C46" s="6" t="n"/>
      <c r="D46" s="7" t="n"/>
      <c r="E46" s="7" t="n"/>
      <c r="F46" s="8">
        <f>IF(D46="","",D46-E46)</f>
        <v/>
      </c>
      <c r="G46" s="7" t="n"/>
      <c r="H46" s="7" t="n"/>
      <c r="I46" s="7" t="n"/>
      <c r="J46" s="7" t="n"/>
      <c r="K46" s="7" t="n"/>
      <c r="L46" s="7" t="n"/>
      <c r="M46" s="8">
        <f>IF(F46="","",SUM(G46:L46))</f>
        <v/>
      </c>
      <c r="N46" s="9">
        <f>IF(OR(F46="",N(F46)&lt;=0,N(M46)&gt;N(F46)),"",ROUNDDOWN(M46*1000/F46,0)/1000)</f>
        <v/>
      </c>
      <c r="O46" s="8">
        <f>IF(OR(F46="",N(F46)&lt;=0),"",ROUNDUP(F46*4/5,0))</f>
        <v/>
      </c>
      <c r="P46" s="8">
        <f>IF(O46="","",F46-O46)</f>
        <v/>
      </c>
      <c r="Q46" s="8">
        <f>IF(OR(O46="",N(M46)&gt;N(F46)),"",M46-O46)</f>
        <v/>
      </c>
      <c r="R46" s="10">
        <f>IF(F46="","",IF(OR(N(F46)&lt;=0,M46&gt;F46),"Check inputs",IF(M46*5&gt;=F46*4,"Passed","Below 80%")))</f>
        <v/>
      </c>
    </row>
    <row r="47">
      <c r="A47" s="5" t="n"/>
      <c r="B47" s="6" t="n"/>
      <c r="C47" s="6" t="n"/>
      <c r="D47" s="7" t="n"/>
      <c r="E47" s="7" t="n"/>
      <c r="F47" s="8">
        <f>IF(D47="","",D47-E47)</f>
        <v/>
      </c>
      <c r="G47" s="7" t="n"/>
      <c r="H47" s="7" t="n"/>
      <c r="I47" s="7" t="n"/>
      <c r="J47" s="7" t="n"/>
      <c r="K47" s="7" t="n"/>
      <c r="L47" s="7" t="n"/>
      <c r="M47" s="8">
        <f>IF(F47="","",SUM(G47:L47))</f>
        <v/>
      </c>
      <c r="N47" s="9">
        <f>IF(OR(F47="",N(F47)&lt;=0,N(M47)&gt;N(F47)),"",ROUNDDOWN(M47*1000/F47,0)/1000)</f>
        <v/>
      </c>
      <c r="O47" s="8">
        <f>IF(OR(F47="",N(F47)&lt;=0),"",ROUNDUP(F47*4/5,0))</f>
        <v/>
      </c>
      <c r="P47" s="8">
        <f>IF(O47="","",F47-O47)</f>
        <v/>
      </c>
      <c r="Q47" s="8">
        <f>IF(OR(O47="",N(M47)&gt;N(F47)),"",M47-O47)</f>
        <v/>
      </c>
      <c r="R47" s="10">
        <f>IF(F47="","",IF(OR(N(F47)&lt;=0,M47&gt;F47),"Check inputs",IF(M47*5&gt;=F47*4,"Passed","Below 80%")))</f>
        <v/>
      </c>
    </row>
    <row r="48">
      <c r="A48" s="5" t="n"/>
      <c r="B48" s="6" t="n"/>
      <c r="C48" s="6" t="n"/>
      <c r="D48" s="7" t="n"/>
      <c r="E48" s="7" t="n"/>
      <c r="F48" s="8">
        <f>IF(D48="","",D48-E48)</f>
        <v/>
      </c>
      <c r="G48" s="7" t="n"/>
      <c r="H48" s="7" t="n"/>
      <c r="I48" s="7" t="n"/>
      <c r="J48" s="7" t="n"/>
      <c r="K48" s="7" t="n"/>
      <c r="L48" s="7" t="n"/>
      <c r="M48" s="8">
        <f>IF(F48="","",SUM(G48:L48))</f>
        <v/>
      </c>
      <c r="N48" s="9">
        <f>IF(OR(F48="",N(F48)&lt;=0,N(M48)&gt;N(F48)),"",ROUNDDOWN(M48*1000/F48,0)/1000)</f>
        <v/>
      </c>
      <c r="O48" s="8">
        <f>IF(OR(F48="",N(F48)&lt;=0),"",ROUNDUP(F48*4/5,0))</f>
        <v/>
      </c>
      <c r="P48" s="8">
        <f>IF(O48="","",F48-O48)</f>
        <v/>
      </c>
      <c r="Q48" s="8">
        <f>IF(OR(O48="",N(M48)&gt;N(F48)),"",M48-O48)</f>
        <v/>
      </c>
      <c r="R48" s="10">
        <f>IF(F48="","",IF(OR(N(F48)&lt;=0,M48&gt;F48),"Check inputs",IF(M48*5&gt;=F48*4,"Passed","Below 80%")))</f>
        <v/>
      </c>
    </row>
    <row r="49">
      <c r="A49" s="5" t="n"/>
      <c r="B49" s="6" t="n"/>
      <c r="C49" s="6" t="n"/>
      <c r="D49" s="7" t="n"/>
      <c r="E49" s="7" t="n"/>
      <c r="F49" s="8">
        <f>IF(D49="","",D49-E49)</f>
        <v/>
      </c>
      <c r="G49" s="7" t="n"/>
      <c r="H49" s="7" t="n"/>
      <c r="I49" s="7" t="n"/>
      <c r="J49" s="7" t="n"/>
      <c r="K49" s="7" t="n"/>
      <c r="L49" s="7" t="n"/>
      <c r="M49" s="8">
        <f>IF(F49="","",SUM(G49:L49))</f>
        <v/>
      </c>
      <c r="N49" s="9">
        <f>IF(OR(F49="",N(F49)&lt;=0,N(M49)&gt;N(F49)),"",ROUNDDOWN(M49*1000/F49,0)/1000)</f>
        <v/>
      </c>
      <c r="O49" s="8">
        <f>IF(OR(F49="",N(F49)&lt;=0),"",ROUNDUP(F49*4/5,0))</f>
        <v/>
      </c>
      <c r="P49" s="8">
        <f>IF(O49="","",F49-O49)</f>
        <v/>
      </c>
      <c r="Q49" s="8">
        <f>IF(OR(O49="",N(M49)&gt;N(F49)),"",M49-O49)</f>
        <v/>
      </c>
      <c r="R49" s="10">
        <f>IF(F49="","",IF(OR(N(F49)&lt;=0,M49&gt;F49),"Check inputs",IF(M49*5&gt;=F49*4,"Passed","Below 80%")))</f>
        <v/>
      </c>
    </row>
    <row r="50">
      <c r="A50" s="5" t="n"/>
      <c r="B50" s="6" t="n"/>
      <c r="C50" s="6" t="n"/>
      <c r="D50" s="7" t="n"/>
      <c r="E50" s="7" t="n"/>
      <c r="F50" s="8">
        <f>IF(D50="","",D50-E50)</f>
        <v/>
      </c>
      <c r="G50" s="7" t="n"/>
      <c r="H50" s="7" t="n"/>
      <c r="I50" s="7" t="n"/>
      <c r="J50" s="7" t="n"/>
      <c r="K50" s="7" t="n"/>
      <c r="L50" s="7" t="n"/>
      <c r="M50" s="8">
        <f>IF(F50="","",SUM(G50:L50))</f>
        <v/>
      </c>
      <c r="N50" s="9">
        <f>IF(OR(F50="",N(F50)&lt;=0,N(M50)&gt;N(F50)),"",ROUNDDOWN(M50*1000/F50,0)/1000)</f>
        <v/>
      </c>
      <c r="O50" s="8">
        <f>IF(OR(F50="",N(F50)&lt;=0),"",ROUNDUP(F50*4/5,0))</f>
        <v/>
      </c>
      <c r="P50" s="8">
        <f>IF(O50="","",F50-O50)</f>
        <v/>
      </c>
      <c r="Q50" s="8">
        <f>IF(OR(O50="",N(M50)&gt;N(F50)),"",M50-O50)</f>
        <v/>
      </c>
      <c r="R50" s="10">
        <f>IF(F50="","",IF(OR(N(F50)&lt;=0,M50&gt;F50),"Check inputs",IF(M50*5&gt;=F50*4,"Passed","Below 80%")))</f>
        <v/>
      </c>
    </row>
    <row r="51">
      <c r="A51" s="5" t="n"/>
      <c r="B51" s="6" t="n"/>
      <c r="C51" s="6" t="n"/>
      <c r="D51" s="7" t="n"/>
      <c r="E51" s="7" t="n"/>
      <c r="F51" s="8">
        <f>IF(D51="","",D51-E51)</f>
        <v/>
      </c>
      <c r="G51" s="7" t="n"/>
      <c r="H51" s="7" t="n"/>
      <c r="I51" s="7" t="n"/>
      <c r="J51" s="7" t="n"/>
      <c r="K51" s="7" t="n"/>
      <c r="L51" s="7" t="n"/>
      <c r="M51" s="8">
        <f>IF(F51="","",SUM(G51:L51))</f>
        <v/>
      </c>
      <c r="N51" s="9">
        <f>IF(OR(F51="",N(F51)&lt;=0,N(M51)&gt;N(F51)),"",ROUNDDOWN(M51*1000/F51,0)/1000)</f>
        <v/>
      </c>
      <c r="O51" s="8">
        <f>IF(OR(F51="",N(F51)&lt;=0),"",ROUNDUP(F51*4/5,0))</f>
        <v/>
      </c>
      <c r="P51" s="8">
        <f>IF(O51="","",F51-O51)</f>
        <v/>
      </c>
      <c r="Q51" s="8">
        <f>IF(OR(O51="",N(M51)&gt;N(F51)),"",M51-O51)</f>
        <v/>
      </c>
      <c r="R51" s="10">
        <f>IF(F51="","",IF(OR(N(F51)&lt;=0,M51&gt;F51),"Check inputs",IF(M51*5&gt;=F51*4,"Passed","Below 80%")))</f>
        <v/>
      </c>
    </row>
    <row r="52">
      <c r="A52" s="5" t="n"/>
      <c r="B52" s="6" t="n"/>
      <c r="C52" s="6" t="n"/>
      <c r="D52" s="7" t="n"/>
      <c r="E52" s="7" t="n"/>
      <c r="F52" s="8">
        <f>IF(D52="","",D52-E52)</f>
        <v/>
      </c>
      <c r="G52" s="7" t="n"/>
      <c r="H52" s="7" t="n"/>
      <c r="I52" s="7" t="n"/>
      <c r="J52" s="7" t="n"/>
      <c r="K52" s="7" t="n"/>
      <c r="L52" s="7" t="n"/>
      <c r="M52" s="8">
        <f>IF(F52="","",SUM(G52:L52))</f>
        <v/>
      </c>
      <c r="N52" s="9">
        <f>IF(OR(F52="",N(F52)&lt;=0,N(M52)&gt;N(F52)),"",ROUNDDOWN(M52*1000/F52,0)/1000)</f>
        <v/>
      </c>
      <c r="O52" s="8">
        <f>IF(OR(F52="",N(F52)&lt;=0),"",ROUNDUP(F52*4/5,0))</f>
        <v/>
      </c>
      <c r="P52" s="8">
        <f>IF(O52="","",F52-O52)</f>
        <v/>
      </c>
      <c r="Q52" s="8">
        <f>IF(OR(O52="",N(M52)&gt;N(F52)),"",M52-O52)</f>
        <v/>
      </c>
      <c r="R52" s="10">
        <f>IF(F52="","",IF(OR(N(F52)&lt;=0,M52&gt;F52),"Check inputs",IF(M52*5&gt;=F52*4,"Passed","Below 80%")))</f>
        <v/>
      </c>
    </row>
    <row r="53">
      <c r="A53" s="5" t="n"/>
      <c r="B53" s="6" t="n"/>
      <c r="C53" s="6" t="n"/>
      <c r="D53" s="7" t="n"/>
      <c r="E53" s="7" t="n"/>
      <c r="F53" s="8">
        <f>IF(D53="","",D53-E53)</f>
        <v/>
      </c>
      <c r="G53" s="7" t="n"/>
      <c r="H53" s="7" t="n"/>
      <c r="I53" s="7" t="n"/>
      <c r="J53" s="7" t="n"/>
      <c r="K53" s="7" t="n"/>
      <c r="L53" s="7" t="n"/>
      <c r="M53" s="8">
        <f>IF(F53="","",SUM(G53:L53))</f>
        <v/>
      </c>
      <c r="N53" s="9">
        <f>IF(OR(F53="",N(F53)&lt;=0,N(M53)&gt;N(F53)),"",ROUNDDOWN(M53*1000/F53,0)/1000)</f>
        <v/>
      </c>
      <c r="O53" s="8">
        <f>IF(OR(F53="",N(F53)&lt;=0),"",ROUNDUP(F53*4/5,0))</f>
        <v/>
      </c>
      <c r="P53" s="8">
        <f>IF(O53="","",F53-O53)</f>
        <v/>
      </c>
      <c r="Q53" s="8">
        <f>IF(OR(O53="",N(M53)&gt;N(F53)),"",M53-O53)</f>
        <v/>
      </c>
      <c r="R53" s="10">
        <f>IF(F53="","",IF(OR(N(F53)&lt;=0,M53&gt;F53),"Check inputs",IF(M53*5&gt;=F53*4,"Passed","Below 80%")))</f>
        <v/>
      </c>
    </row>
    <row r="54">
      <c r="A54" s="5" t="n"/>
      <c r="B54" s="6" t="n"/>
      <c r="C54" s="6" t="n"/>
      <c r="D54" s="7" t="n"/>
      <c r="E54" s="7" t="n"/>
      <c r="F54" s="8">
        <f>IF(D54="","",D54-E54)</f>
        <v/>
      </c>
      <c r="G54" s="7" t="n"/>
      <c r="H54" s="7" t="n"/>
      <c r="I54" s="7" t="n"/>
      <c r="J54" s="7" t="n"/>
      <c r="K54" s="7" t="n"/>
      <c r="L54" s="7" t="n"/>
      <c r="M54" s="8">
        <f>IF(F54="","",SUM(G54:L54))</f>
        <v/>
      </c>
      <c r="N54" s="9">
        <f>IF(OR(F54="",N(F54)&lt;=0,N(M54)&gt;N(F54)),"",ROUNDDOWN(M54*1000/F54,0)/1000)</f>
        <v/>
      </c>
      <c r="O54" s="8">
        <f>IF(OR(F54="",N(F54)&lt;=0),"",ROUNDUP(F54*4/5,0))</f>
        <v/>
      </c>
      <c r="P54" s="8">
        <f>IF(O54="","",F54-O54)</f>
        <v/>
      </c>
      <c r="Q54" s="8">
        <f>IF(OR(O54="",N(M54)&gt;N(F54)),"",M54-O54)</f>
        <v/>
      </c>
      <c r="R54" s="10">
        <f>IF(F54="","",IF(OR(N(F54)&lt;=0,M54&gt;F54),"Check inputs",IF(M54*5&gt;=F54*4,"Passed","Below 80%")))</f>
        <v/>
      </c>
    </row>
  </sheetData>
  <conditionalFormatting sqref="R5:R54">
    <cfRule type="expression" priority="1" dxfId="0">
      <formula>R5="Passed"</formula>
    </cfRule>
    <cfRule type="expression" priority="2" dxfId="1">
      <formula>R5="Below 80%"</formula>
    </cfRule>
    <cfRule type="expression" priority="3" dxfId="2">
      <formula>R5="Check inputs"</formula>
    </cfRule>
  </conditionalFormatting>
  <conditionalFormatting sqref="Q5:Q54">
    <cfRule type="expression" priority="4" dxfId="3">
      <formula>AND(ISNUMBER(Q5),Q5&lt;0)</formula>
    </cfRule>
  </conditionalFormatting>
  <dataValidations count="2">
    <dataValidation sqref="D5:D54 E5:E54 G5:G54 H5:H54 I5:I54 J5:J54 K5:K54 L5:L54" showDropDown="0" showInputMessage="0" showErrorMessage="0" allowBlank="1" error="A whole number from 0 to 366" type="whole" operator="between">
      <formula1>0</formula1>
      <formula2>366</formula2>
    </dataValidation>
    <dataValidation sqref="B5:C54" showDropDown="0" showInputMessage="0" showErrorMessage="0" allowBlank="1" type="date" operator="greaterThan">
      <formula1>1</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4" customWidth="1" min="1" max="1"/>
    <col width="110" customWidth="1" min="2" max="2"/>
  </cols>
  <sheetData>
    <row r="1">
      <c r="A1" s="1" t="inlineStr">
        <is>
          <t>How to use the 80% attendance check</t>
        </is>
      </c>
    </row>
    <row r="2">
      <c r="A2" s="11" t="inlineStr">
        <is>
          <t>Formula</t>
        </is>
      </c>
      <c r="B2" s="12" t="inlineStr">
        <is>
          <t>Attendance rate = attended days / total working days. The requirement is met at 80% or more, exactly 80% included (Labor Standards Act, Article 39).</t>
        </is>
      </c>
    </row>
    <row r="3">
      <c r="A3" s="11" t="inlineStr">
        <is>
          <t>How the test works</t>
        </is>
      </c>
      <c r="B3" s="12" t="inlineStr">
        <is>
          <t>The pass test is attended x 5 &gt;= total x 4, in whole numbers, so no rounding error can flip a result. The displayed rate is rounded down to 0.1%.</t>
        </is>
      </c>
    </row>
    <row r="4">
      <c r="A4" s="11" t="inlineStr">
        <is>
          <t>Needed for 80%</t>
        </is>
      </c>
      <c r="B4" s="12" t="inlineStr">
        <is>
          <t>Total working days x 0.8, rounded up to a whole day. The absence limit is the total minus that number.</t>
        </is>
      </c>
    </row>
    <row r="5">
      <c r="A5" s="11" t="inlineStr">
        <is>
          <t>Reference period</t>
        </is>
      </c>
      <c r="B5" s="12" t="inlineStr">
        <is>
          <t>The first period is the six months from the hire date; each later period is the year from one reference date to the day before the next.</t>
        </is>
      </c>
    </row>
    <row r="6">
      <c r="A6" s="11" t="inlineStr">
        <is>
          <t>Scheduled working days</t>
        </is>
      </c>
      <c r="B6" s="12" t="inlineStr">
        <is>
          <t>Days in the period minus contractual days off. For shift workers, the days assigned as working days on the shift roster. Do not count work done on a day off.</t>
        </is>
      </c>
    </row>
    <row r="7">
      <c r="A7" s="11" t="inlineStr">
        <is>
          <t>Excluded closure days</t>
        </is>
      </c>
      <c r="B7" s="12" t="inlineStr">
        <is>
          <t>Force majeure closures, closures caused by the employer's own business or management problems, days of lawful strike with no work at all, and days of substitute leave for long overtime. They count in neither the total nor the attended days.</t>
        </is>
      </c>
    </row>
    <row r="8">
      <c r="A8" s="11" t="inlineStr">
        <is>
          <t>Days actually worked</t>
        </is>
      </c>
      <c r="B8" s="12" t="inlineStr">
        <is>
          <t>A day with late arrival, early leave or a half-day off counts as one day. Count each day in one column only.</t>
        </is>
      </c>
    </row>
    <row r="9">
      <c r="A9" s="11" t="inlineStr">
        <is>
          <t>Treated as attended</t>
        </is>
      </c>
      <c r="B9" s="12" t="inlineStr">
        <is>
          <t>Paid leave taken, work-injury leave, maternity leave, and childcare or family care leave (including paternity leave at birth) count as attended under the law (Labor Standards Act, Article 39, paragraph 10, and related rules).</t>
        </is>
      </c>
    </row>
    <row r="10">
      <c r="A10" s="11" t="inlineStr">
        <is>
          <t>Set by the work rules</t>
        </is>
      </c>
      <c r="B10" s="12" t="inlineStr">
        <is>
          <t>Menstrual leave, special leave such as bereavement leave, child nursing leave, short-term family care leave and sick-leave suspension are not treated as attended by law. Enter only the days the company's work rules count as attended. Days the rules treat as absent need no entry: they stay in the total but not in the attended days.</t>
        </is>
      </c>
    </row>
    <row r="11">
      <c r="A11" s="11" t="inlineStr">
        <is>
          <t>Not covered here</t>
        </is>
      </c>
      <c r="B11" s="12" t="inlineStr">
        <is>
          <t>The number of paid leave days granted. Work that out with the Japan annual paid leave calculator: https://www.saiyouteam.com/en/playbook/hr-operations/paid-leave-calculator/</t>
        </is>
      </c>
    </row>
    <row r="12">
      <c r="A12" s="11" t="inlineStr">
        <is>
          <t>Sources</t>
        </is>
      </c>
      <c r="B12" s="12" t="inlineStr">
        <is>
          <t>Labor Standards Act, Article 39 / MHLW Nagano Labour Bureau working conditions handbook, February 2026 / MHLW notice of July 10, 2013 on total working days / MHLW notice of May 29, 2009 on substitute leave (all in Japanese)</t>
        </is>
      </c>
    </row>
    <row r="13">
      <c r="A13" s="11" t="inlineStr">
        <is>
          <t>Please note</t>
        </is>
      </c>
      <c r="B13" s="12" t="inlineStr">
        <is>
          <t>A general reference, not legal advice. Check individual cases with a licensed labor and social security attorney.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2026-10-09T10:18:02Z</dcterms:created>
  <dcterms:modified xsi:type="dcterms:W3CDTF">2026-10-09T10:18:02Z</dcterms:modified>
</cp:coreProperties>
</file>